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C25" i="4"/>
  <c r="D13" i="4"/>
  <c r="D16" i="4"/>
  <c r="D19" i="4"/>
  <c r="D22" i="4"/>
  <c r="E13" i="4"/>
  <c r="E16" i="4"/>
  <c r="E19" i="4"/>
  <c r="E22" i="4"/>
  <c r="F13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L25" i="4"/>
  <c r="M24" i="4"/>
  <c r="M23" i="4"/>
  <c r="M21" i="4"/>
  <c r="M20" i="4"/>
  <c r="M18" i="4"/>
  <c r="M17" i="4"/>
  <c r="M15" i="4"/>
  <c r="M14" i="4"/>
  <c r="D25" i="4" l="1"/>
  <c r="K25" i="4"/>
  <c r="M16" i="4"/>
  <c r="G25" i="4"/>
  <c r="M13" i="4"/>
  <c r="M19" i="4"/>
  <c r="I25" i="4"/>
  <c r="E25" i="4"/>
  <c r="J25" i="4"/>
  <c r="H25" i="4"/>
  <c r="F25" i="4"/>
  <c r="M22" i="4"/>
  <c r="M25" i="4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<sst xmlns="http://schemas.openxmlformats.org/spreadsheetml/2006/main" count="46" uniqueCount="40">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</sst>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topLeftCell="B4" zoomScale="80" zoomScaleNormal="80" zoomScaleSheetLayoutView="75" workbookViewId="0">
      <selection activeCell="M19" sqref="M19"/>
    </sheetView>
  </sheetViews>
  <sheetFormatPr defaultRowHeight="15" x14ac:dyDescent="0.2"/>
  <cols>
    <col min="1" max="1" width="6" style="6" customWidth="1"/>
    <col min="2" max="2" width="32.85546875" style="4" customWidth="1"/>
    <col min="3" max="3" width="15.7109375" style="4" customWidth="1"/>
    <col min="4" max="4" width="15.85546875" style="4" customWidth="1"/>
    <col min="5" max="5" width="15.7109375" style="4" customWidth="1"/>
    <col min="6" max="6" width="19.42578125" style="4" customWidth="1"/>
    <col min="7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5" spans="1:13" x14ac:dyDescent="0.2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37</v>
      </c>
      <c r="C13" s="16">
        <f t="shared" ref="C13:L13" si="0">SUM(C14:C15)</f>
        <v>35969.370000000003</v>
      </c>
      <c r="D13" s="16">
        <f t="shared" si="0"/>
        <v>381402.34</v>
      </c>
      <c r="E13" s="16">
        <f t="shared" si="0"/>
        <v>0</v>
      </c>
      <c r="F13" s="16">
        <f t="shared" si="0"/>
        <v>35.53</v>
      </c>
      <c r="G13" s="16">
        <f t="shared" si="0"/>
        <v>0</v>
      </c>
      <c r="H13" s="16">
        <f t="shared" si="0"/>
        <v>0</v>
      </c>
      <c r="I13" s="16">
        <f t="shared" si="0"/>
        <v>-351953.03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4" si="1">SUM(C13:L13)</f>
        <v>65454.210000000021</v>
      </c>
    </row>
    <row r="14" spans="1:13" ht="15" customHeight="1" x14ac:dyDescent="0.2">
      <c r="A14" s="2" t="s">
        <v>7</v>
      </c>
      <c r="B14" s="3" t="s">
        <v>8</v>
      </c>
      <c r="C14" s="17">
        <v>35969.370000000003</v>
      </c>
      <c r="D14" s="17">
        <v>7229</v>
      </c>
      <c r="E14" s="17"/>
      <c r="F14" s="17">
        <v>35.53</v>
      </c>
      <c r="G14" s="17"/>
      <c r="H14" s="17"/>
      <c r="I14" s="17">
        <v>-9612.7800000000007</v>
      </c>
      <c r="J14" s="17"/>
      <c r="K14" s="17"/>
      <c r="L14" s="17"/>
      <c r="M14" s="16">
        <f t="shared" si="1"/>
        <v>33621.120000000003</v>
      </c>
    </row>
    <row r="15" spans="1:13" ht="15" customHeight="1" x14ac:dyDescent="0.2">
      <c r="A15" s="2" t="s">
        <v>9</v>
      </c>
      <c r="B15" s="3" t="s">
        <v>10</v>
      </c>
      <c r="C15" s="17"/>
      <c r="D15" s="17">
        <v>374173.34</v>
      </c>
      <c r="E15" s="17"/>
      <c r="F15" s="17"/>
      <c r="G15" s="17"/>
      <c r="H15" s="17"/>
      <c r="I15" s="17">
        <v>-342340.25</v>
      </c>
      <c r="J15" s="17"/>
      <c r="K15" s="17"/>
      <c r="L15" s="17"/>
      <c r="M15" s="16">
        <f t="shared" si="1"/>
        <v>31833.090000000026</v>
      </c>
    </row>
    <row r="16" spans="1:13" ht="74.25" customHeight="1" x14ac:dyDescent="0.2">
      <c r="A16" s="1" t="s">
        <v>11</v>
      </c>
      <c r="B16" s="5" t="s">
        <v>38</v>
      </c>
      <c r="C16" s="16">
        <f t="shared" ref="C16:L16" si="2">SUM(C17:C18)</f>
        <v>1769522.9</v>
      </c>
      <c r="D16" s="16">
        <f t="shared" si="2"/>
        <v>154675.32</v>
      </c>
      <c r="E16" s="16">
        <f t="shared" si="2"/>
        <v>0</v>
      </c>
      <c r="F16" s="16">
        <v>249.98</v>
      </c>
      <c r="G16" s="16">
        <f t="shared" si="2"/>
        <v>0</v>
      </c>
      <c r="H16" s="16">
        <f t="shared" si="2"/>
        <v>0</v>
      </c>
      <c r="I16" s="16">
        <f t="shared" si="2"/>
        <v>-169629.01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1754819.19</v>
      </c>
    </row>
    <row r="17" spans="1:13" ht="15" customHeight="1" x14ac:dyDescent="0.2">
      <c r="A17" s="2" t="s">
        <v>32</v>
      </c>
      <c r="B17" s="3" t="s">
        <v>8</v>
      </c>
      <c r="C17" s="17">
        <v>1767883.54</v>
      </c>
      <c r="D17" s="17">
        <v>19050.73</v>
      </c>
      <c r="E17" s="17"/>
      <c r="F17" s="17">
        <v>249.98</v>
      </c>
      <c r="G17" s="17"/>
      <c r="H17" s="17"/>
      <c r="I17" s="17">
        <v>-40492.9</v>
      </c>
      <c r="J17" s="17"/>
      <c r="K17" s="17"/>
      <c r="L17" s="17"/>
      <c r="M17" s="16">
        <f t="shared" si="1"/>
        <v>1746691.35</v>
      </c>
    </row>
    <row r="18" spans="1:13" ht="15" customHeight="1" x14ac:dyDescent="0.2">
      <c r="A18" s="2" t="s">
        <v>33</v>
      </c>
      <c r="B18" s="3" t="s">
        <v>10</v>
      </c>
      <c r="C18" s="17">
        <v>1639.359999999986</v>
      </c>
      <c r="D18" s="17">
        <v>135624.59</v>
      </c>
      <c r="E18" s="17"/>
      <c r="F18" s="17"/>
      <c r="G18" s="17"/>
      <c r="H18" s="17"/>
      <c r="I18" s="17">
        <v>-129136.11</v>
      </c>
      <c r="J18" s="17"/>
      <c r="K18" s="17"/>
      <c r="L18" s="17"/>
      <c r="M18" s="16">
        <f t="shared" si="1"/>
        <v>8127.839999999982</v>
      </c>
    </row>
    <row r="19" spans="1:13" ht="114.75" customHeight="1" x14ac:dyDescent="0.2">
      <c r="A19" s="1" t="s">
        <v>12</v>
      </c>
      <c r="B19" s="5" t="s">
        <v>39</v>
      </c>
      <c r="C19" s="16">
        <f t="shared" ref="C19:L19" si="3">SUM(C20:C21)</f>
        <v>39208.850000000006</v>
      </c>
      <c r="D19" s="16">
        <f t="shared" si="3"/>
        <v>0</v>
      </c>
      <c r="E19" s="16">
        <f t="shared" si="3"/>
        <v>0</v>
      </c>
      <c r="F19" s="16">
        <f t="shared" si="3"/>
        <v>7.81</v>
      </c>
      <c r="G19" s="16">
        <f t="shared" si="3"/>
        <v>0</v>
      </c>
      <c r="H19" s="16">
        <f t="shared" si="3"/>
        <v>0</v>
      </c>
      <c r="I19" s="16">
        <f t="shared" si="3"/>
        <v>-15056.32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24160.340000000004</v>
      </c>
    </row>
    <row r="20" spans="1:13" ht="15" customHeight="1" x14ac:dyDescent="0.2">
      <c r="A20" s="2" t="s">
        <v>14</v>
      </c>
      <c r="B20" s="3" t="s">
        <v>8</v>
      </c>
      <c r="C20" s="17">
        <v>27900.49</v>
      </c>
      <c r="D20" s="19"/>
      <c r="E20" s="17"/>
      <c r="F20" s="17">
        <v>7.81</v>
      </c>
      <c r="G20" s="17"/>
      <c r="H20" s="17"/>
      <c r="I20" s="17">
        <v>-3838.21</v>
      </c>
      <c r="J20" s="17"/>
      <c r="K20" s="17"/>
      <c r="L20" s="17"/>
      <c r="M20" s="16">
        <f t="shared" si="1"/>
        <v>24070.090000000004</v>
      </c>
    </row>
    <row r="21" spans="1:13" ht="15" customHeight="1" x14ac:dyDescent="0.2">
      <c r="A21" s="2" t="s">
        <v>34</v>
      </c>
      <c r="B21" s="3" t="s">
        <v>10</v>
      </c>
      <c r="C21" s="17">
        <v>11308.36</v>
      </c>
      <c r="D21" s="17"/>
      <c r="E21" s="17"/>
      <c r="F21" s="17"/>
      <c r="G21" s="17"/>
      <c r="H21" s="17"/>
      <c r="I21" s="17">
        <v>-11218.11</v>
      </c>
      <c r="J21" s="17"/>
      <c r="K21" s="17"/>
      <c r="L21" s="17"/>
      <c r="M21" s="16">
        <f t="shared" si="1"/>
        <v>90.25</v>
      </c>
    </row>
    <row r="22" spans="1:13" ht="15" customHeight="1" x14ac:dyDescent="0.2">
      <c r="A22" s="1" t="s">
        <v>15</v>
      </c>
      <c r="B22" s="5" t="s">
        <v>13</v>
      </c>
      <c r="C22" s="16">
        <f t="shared" ref="C22:L22" si="4">SUM(C23:C24)</f>
        <v>13558.52</v>
      </c>
      <c r="D22" s="16">
        <f t="shared" si="4"/>
        <v>849.49</v>
      </c>
      <c r="E22" s="16">
        <f>SUM(E23:E24)</f>
        <v>0</v>
      </c>
      <c r="F22" s="16">
        <f t="shared" si="4"/>
        <v>23.03</v>
      </c>
      <c r="G22" s="16">
        <f t="shared" si="4"/>
        <v>0</v>
      </c>
      <c r="H22" s="16">
        <f t="shared" si="4"/>
        <v>0</v>
      </c>
      <c r="I22" s="16">
        <f t="shared" si="4"/>
        <v>-490.1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13940.94</v>
      </c>
    </row>
    <row r="23" spans="1:13" ht="15" customHeight="1" x14ac:dyDescent="0.2">
      <c r="A23" s="2" t="s">
        <v>17</v>
      </c>
      <c r="B23" s="3" t="s">
        <v>8</v>
      </c>
      <c r="C23" s="17">
        <v>8605.74</v>
      </c>
      <c r="D23" s="17"/>
      <c r="E23" s="17"/>
      <c r="F23" s="17">
        <v>23.03</v>
      </c>
      <c r="G23" s="17"/>
      <c r="H23" s="17"/>
      <c r="I23" s="17">
        <v>-250.95</v>
      </c>
      <c r="J23" s="17"/>
      <c r="K23" s="17"/>
      <c r="L23" s="17"/>
      <c r="M23" s="16">
        <f t="shared" si="1"/>
        <v>8377.82</v>
      </c>
    </row>
    <row r="24" spans="1:13" ht="15" customHeight="1" x14ac:dyDescent="0.2">
      <c r="A24" s="2" t="s">
        <v>18</v>
      </c>
      <c r="B24" s="3" t="s">
        <v>10</v>
      </c>
      <c r="C24" s="17">
        <v>4952.78</v>
      </c>
      <c r="D24" s="17">
        <v>849.49</v>
      </c>
      <c r="E24" s="17"/>
      <c r="F24" s="17"/>
      <c r="G24" s="17"/>
      <c r="H24" s="17"/>
      <c r="I24" s="17">
        <v>-239.15</v>
      </c>
      <c r="J24" s="17"/>
      <c r="K24" s="17"/>
      <c r="L24" s="17"/>
      <c r="M24" s="16">
        <f t="shared" si="1"/>
        <v>5563.12</v>
      </c>
    </row>
    <row r="25" spans="1:13" ht="15" customHeight="1" x14ac:dyDescent="0.2">
      <c r="A25" s="1" t="s">
        <v>20</v>
      </c>
      <c r="B25" s="5" t="s">
        <v>35</v>
      </c>
      <c r="C25" s="18">
        <f t="shared" ref="C25:L25" si="5">SUM(C13,C16,C19,C22)</f>
        <v>1858259.6400000001</v>
      </c>
      <c r="D25" s="18">
        <f>SUM(D13+D16+D19+D22)</f>
        <v>536927.15</v>
      </c>
      <c r="E25" s="18">
        <f t="shared" si="5"/>
        <v>0</v>
      </c>
      <c r="F25" s="18">
        <f t="shared" si="5"/>
        <v>316.35000000000002</v>
      </c>
      <c r="G25" s="18">
        <f t="shared" si="5"/>
        <v>0</v>
      </c>
      <c r="H25" s="18">
        <f t="shared" si="5"/>
        <v>0</v>
      </c>
      <c r="I25" s="18">
        <f t="shared" si="5"/>
        <v>-537128.46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>SUM(C25:L25)</f>
        <v>1858374.6800000002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Ona</dc:creator>
  <cp:lastModifiedBy>Ona</cp:lastModifiedBy>
  <cp:lastPrinted>2017-03-21T11:40:10Z</cp:lastPrinted>
  <dcterms:created xsi:type="dcterms:W3CDTF">1996-10-14T23:33:28Z</dcterms:created>
  <dcterms:modified xsi:type="dcterms:W3CDTF">2017-03-21T11:40:19Z</dcterms:modified>
</cp:coreProperties>
</file>